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24226"/>
  <mc:AlternateContent xmlns:mc="http://schemas.openxmlformats.org/markup-compatibility/2006">
    <mc:Choice Requires="x15">
      <x15ac:absPath xmlns:x15ac="http://schemas.microsoft.com/office/spreadsheetml/2010/11/ac" url="N:\04建築住宅係\04_住宅総合支援(耐震化支援)\02_ 住宅リフォーム総合支援事業\R6年度\02_様式\交付申請書\"/>
    </mc:Choice>
  </mc:AlternateContent>
  <xr:revisionPtr revIDLastSave="0" documentId="13_ncr:1_{B357F626-4516-48B7-9FB0-5A4248C36CF8}" xr6:coauthVersionLast="36" xr6:coauthVersionMax="36" xr10:uidLastSave="{00000000-0000-0000-0000-000000000000}"/>
  <bookViews>
    <workbookView xWindow="480" yWindow="36" windowWidth="8472" windowHeight="4728" xr2:uid="{00000000-000D-0000-FFFF-FFFF00000000}"/>
  </bookViews>
  <sheets>
    <sheet name="基準点算出表" sheetId="4" r:id="rId1"/>
  </sheets>
  <definedNames>
    <definedName name="_xlnm.Print_Area" localSheetId="0">基準点算出表!$A$1:$I$48</definedName>
  </definedNames>
  <calcPr calcId="191029"/>
</workbook>
</file>

<file path=xl/calcChain.xml><?xml version="1.0" encoding="utf-8"?>
<calcChain xmlns="http://schemas.openxmlformats.org/spreadsheetml/2006/main">
  <c r="H8" i="4" l="1"/>
  <c r="H44" i="4" l="1"/>
  <c r="H43" i="4"/>
  <c r="H42" i="4"/>
  <c r="H41" i="4"/>
  <c r="H40" i="4"/>
  <c r="H38" i="4"/>
  <c r="H37" i="4"/>
  <c r="H36" i="4"/>
  <c r="H34" i="4"/>
  <c r="H32" i="4"/>
  <c r="H31" i="4"/>
  <c r="H30" i="4"/>
  <c r="H29" i="4"/>
  <c r="H28" i="4"/>
  <c r="H27" i="4"/>
  <c r="H26" i="4"/>
  <c r="H25" i="4"/>
  <c r="H23" i="4"/>
  <c r="H22" i="4"/>
  <c r="H20" i="4"/>
  <c r="H19" i="4"/>
  <c r="H18" i="4"/>
  <c r="H17" i="4"/>
  <c r="H16" i="4"/>
  <c r="H15" i="4"/>
  <c r="H14" i="4"/>
  <c r="H13" i="4"/>
  <c r="H12" i="4"/>
  <c r="H11" i="4"/>
  <c r="H10" i="4"/>
  <c r="H9" i="4"/>
  <c r="H7" i="4"/>
  <c r="H6" i="4"/>
  <c r="H5" i="4"/>
  <c r="H47" i="4" l="1"/>
</calcChain>
</file>

<file path=xl/sharedStrings.xml><?xml version="1.0" encoding="utf-8"?>
<sst xmlns="http://schemas.openxmlformats.org/spreadsheetml/2006/main" count="190" uniqueCount="93">
  <si>
    <t>番号</t>
    <rPh sb="0" eb="2">
      <t>バンゴウ</t>
    </rPh>
    <phoneticPr fontId="1"/>
  </si>
  <si>
    <t>工事内容</t>
    <rPh sb="0" eb="2">
      <t>コウジ</t>
    </rPh>
    <rPh sb="2" eb="4">
      <t>ナイヨウ</t>
    </rPh>
    <phoneticPr fontId="1"/>
  </si>
  <si>
    <t>基準点</t>
    <rPh sb="0" eb="3">
      <t>キジュンテン</t>
    </rPh>
    <phoneticPr fontId="1"/>
  </si>
  <si>
    <t>数量</t>
    <rPh sb="0" eb="2">
      <t>スウリョウ</t>
    </rPh>
    <phoneticPr fontId="1"/>
  </si>
  <si>
    <t>点/箇所</t>
    <rPh sb="0" eb="1">
      <t>テン</t>
    </rPh>
    <rPh sb="2" eb="4">
      <t>カショ</t>
    </rPh>
    <phoneticPr fontId="1"/>
  </si>
  <si>
    <t>箇所</t>
    <rPh sb="0" eb="2">
      <t>カショ</t>
    </rPh>
    <phoneticPr fontId="1"/>
  </si>
  <si>
    <t>座便式の便器の座高を高くする工事</t>
    <rPh sb="0" eb="1">
      <t>ザ</t>
    </rPh>
    <rPh sb="1" eb="2">
      <t>ベン</t>
    </rPh>
    <rPh sb="2" eb="3">
      <t>シキ</t>
    </rPh>
    <rPh sb="4" eb="6">
      <t>ベンキ</t>
    </rPh>
    <rPh sb="7" eb="9">
      <t>ザコウ</t>
    </rPh>
    <rPh sb="10" eb="11">
      <t>タカ</t>
    </rPh>
    <rPh sb="14" eb="16">
      <t>コウジ</t>
    </rPh>
    <phoneticPr fontId="1"/>
  </si>
  <si>
    <t>点</t>
    <rPh sb="0" eb="1">
      <t>テン</t>
    </rPh>
    <phoneticPr fontId="1"/>
  </si>
  <si>
    <t>合計</t>
    <rPh sb="0" eb="2">
      <t>ゴウケイ</t>
    </rPh>
    <phoneticPr fontId="1"/>
  </si>
  <si>
    <t>区分</t>
    <rPh sb="0" eb="2">
      <t>クブン</t>
    </rPh>
    <phoneticPr fontId="1"/>
  </si>
  <si>
    <t>点/箇所</t>
    <phoneticPr fontId="1"/>
  </si>
  <si>
    <r>
      <t>点/m</t>
    </r>
    <r>
      <rPr>
        <vertAlign val="superscript"/>
        <sz val="12"/>
        <rFont val="ＭＳ Ｐ明朝"/>
        <family val="1"/>
        <charset val="128"/>
      </rPr>
      <t>2</t>
    </r>
    <phoneticPr fontId="1"/>
  </si>
  <si>
    <r>
      <t>m</t>
    </r>
    <r>
      <rPr>
        <vertAlign val="superscript"/>
        <sz val="12"/>
        <rFont val="ＭＳ Ｐ明朝"/>
        <family val="1"/>
        <charset val="128"/>
      </rPr>
      <t>2</t>
    </r>
    <phoneticPr fontId="1"/>
  </si>
  <si>
    <t>点/m</t>
    <phoneticPr fontId="1"/>
  </si>
  <si>
    <t>m</t>
    <phoneticPr fontId="1"/>
  </si>
  <si>
    <t>又は</t>
    <rPh sb="0" eb="1">
      <t>マタ</t>
    </rPh>
    <phoneticPr fontId="1"/>
  </si>
  <si>
    <t>点/箇所</t>
    <rPh sb="2" eb="4">
      <t>カショ</t>
    </rPh>
    <phoneticPr fontId="1"/>
  </si>
  <si>
    <t>浴室の床面積を増加させる工事</t>
    <rPh sb="0" eb="2">
      <t>ヨクシツ</t>
    </rPh>
    <rPh sb="3" eb="6">
      <t>ユカメンセキ</t>
    </rPh>
    <rPh sb="7" eb="9">
      <t>ゾウカ</t>
    </rPh>
    <rPh sb="12" eb="14">
      <t>コウジ</t>
    </rPh>
    <phoneticPr fontId="1"/>
  </si>
  <si>
    <t>身体の洗浄を容易にする水洗器具の設置又は取替え工事</t>
    <rPh sb="0" eb="2">
      <t>シンタイ</t>
    </rPh>
    <rPh sb="3" eb="5">
      <t>センジョウ</t>
    </rPh>
    <rPh sb="6" eb="8">
      <t>ヨウイ</t>
    </rPh>
    <rPh sb="11" eb="13">
      <t>スイセン</t>
    </rPh>
    <rPh sb="13" eb="15">
      <t>キグ</t>
    </rPh>
    <rPh sb="16" eb="18">
      <t>セッチ</t>
    </rPh>
    <rPh sb="18" eb="19">
      <t>マタ</t>
    </rPh>
    <rPh sb="20" eb="22">
      <t>トリカ</t>
    </rPh>
    <rPh sb="23" eb="25">
      <t>コウジ</t>
    </rPh>
    <phoneticPr fontId="1"/>
  </si>
  <si>
    <t>便所の床面積を増加させる工事</t>
    <rPh sb="0" eb="2">
      <t>ベンジョ</t>
    </rPh>
    <rPh sb="3" eb="6">
      <t>ユカメンセキ</t>
    </rPh>
    <rPh sb="7" eb="9">
      <t>ゾウカ</t>
    </rPh>
    <rPh sb="12" eb="14">
      <t>コウジ</t>
    </rPh>
    <phoneticPr fontId="1"/>
  </si>
  <si>
    <t>便器を座便式のものに取り替える工事</t>
    <rPh sb="0" eb="2">
      <t>ベンキ</t>
    </rPh>
    <rPh sb="3" eb="4">
      <t>ザ</t>
    </rPh>
    <rPh sb="4" eb="5">
      <t>ベン</t>
    </rPh>
    <rPh sb="5" eb="6">
      <t>シキ</t>
    </rPh>
    <rPh sb="10" eb="11">
      <t>ト</t>
    </rPh>
    <rPh sb="12" eb="13">
      <t>カ</t>
    </rPh>
    <rPh sb="15" eb="17">
      <t>コウジ</t>
    </rPh>
    <phoneticPr fontId="1"/>
  </si>
  <si>
    <t>出入口の戸に開閉のための動力装置を設置する工事</t>
    <rPh sb="0" eb="2">
      <t>デイリ</t>
    </rPh>
    <rPh sb="2" eb="3">
      <t>グチ</t>
    </rPh>
    <rPh sb="4" eb="5">
      <t>ト</t>
    </rPh>
    <rPh sb="6" eb="8">
      <t>カイヘイ</t>
    </rPh>
    <rPh sb="12" eb="14">
      <t>ドウリョク</t>
    </rPh>
    <rPh sb="14" eb="16">
      <t>ソウチ</t>
    </rPh>
    <rPh sb="17" eb="19">
      <t>セッチ</t>
    </rPh>
    <rPh sb="21" eb="23">
      <t>コウジ</t>
    </rPh>
    <phoneticPr fontId="1"/>
  </si>
  <si>
    <t>出入口の戸を吊戸方式に変更する工事</t>
    <rPh sb="0" eb="2">
      <t>デイリ</t>
    </rPh>
    <rPh sb="2" eb="3">
      <t>グチ</t>
    </rPh>
    <rPh sb="4" eb="5">
      <t>ト</t>
    </rPh>
    <rPh sb="6" eb="7">
      <t>ツリ</t>
    </rPh>
    <rPh sb="7" eb="8">
      <t>ト</t>
    </rPh>
    <rPh sb="8" eb="10">
      <t>ホウシキ</t>
    </rPh>
    <rPh sb="11" eb="13">
      <t>ヘンコウ</t>
    </rPh>
    <rPh sb="15" eb="17">
      <t>コウジ</t>
    </rPh>
    <phoneticPr fontId="1"/>
  </si>
  <si>
    <t>エレベーターや階段用昇降設備の設置工事</t>
    <rPh sb="7" eb="9">
      <t>カイダン</t>
    </rPh>
    <rPh sb="9" eb="10">
      <t>ヨウ</t>
    </rPh>
    <rPh sb="10" eb="12">
      <t>ショウコウ</t>
    </rPh>
    <rPh sb="12" eb="14">
      <t>セツビ</t>
    </rPh>
    <rPh sb="15" eb="17">
      <t>セッチ</t>
    </rPh>
    <rPh sb="17" eb="19">
      <t>コウジ</t>
    </rPh>
    <phoneticPr fontId="1"/>
  </si>
  <si>
    <t>工事点</t>
    <rPh sb="0" eb="2">
      <t>コウジ</t>
    </rPh>
    <rPh sb="2" eb="3">
      <t>テン</t>
    </rPh>
    <phoneticPr fontId="1"/>
  </si>
  <si>
    <t>熱交換換気システムの設置工事</t>
    <rPh sb="0" eb="1">
      <t>ネツ</t>
    </rPh>
    <rPh sb="1" eb="3">
      <t>コウカン</t>
    </rPh>
    <rPh sb="3" eb="5">
      <t>カンキ</t>
    </rPh>
    <rPh sb="10" eb="12">
      <t>セッチ</t>
    </rPh>
    <rPh sb="12" eb="14">
      <t>コウジ</t>
    </rPh>
    <phoneticPr fontId="1"/>
  </si>
  <si>
    <t>出入口の開戸のドアノブをレバーハンドル等に取り替える工事</t>
    <rPh sb="0" eb="2">
      <t>デイリ</t>
    </rPh>
    <rPh sb="2" eb="3">
      <t>グチ</t>
    </rPh>
    <rPh sb="4" eb="5">
      <t>ヒラ</t>
    </rPh>
    <rPh sb="5" eb="6">
      <t>ト</t>
    </rPh>
    <rPh sb="19" eb="20">
      <t>トウ</t>
    </rPh>
    <rPh sb="21" eb="22">
      <t>ト</t>
    </rPh>
    <rPh sb="23" eb="24">
      <t>タイ</t>
    </rPh>
    <rPh sb="26" eb="28">
      <t>コウジ</t>
    </rPh>
    <phoneticPr fontId="1"/>
  </si>
  <si>
    <t>住宅の屋根の雪下ろし作業の安全性を確保する工事</t>
    <rPh sb="0" eb="2">
      <t>ジュウタク</t>
    </rPh>
    <rPh sb="3" eb="5">
      <t>ヤネ</t>
    </rPh>
    <rPh sb="6" eb="8">
      <t>ユキオ</t>
    </rPh>
    <rPh sb="10" eb="12">
      <t>サギョウ</t>
    </rPh>
    <rPh sb="13" eb="16">
      <t>アンゼンセイ</t>
    </rPh>
    <rPh sb="17" eb="19">
      <t>カクホ</t>
    </rPh>
    <rPh sb="21" eb="23">
      <t>コウジ</t>
    </rPh>
    <phoneticPr fontId="1"/>
  </si>
  <si>
    <t>雪下ろし作業用命綱（安全帯）を固定するための金具を取り付ける工事</t>
    <rPh sb="0" eb="2">
      <t>ユキオ</t>
    </rPh>
    <rPh sb="4" eb="7">
      <t>サギョウヨウ</t>
    </rPh>
    <rPh sb="7" eb="9">
      <t>イノチヅナ</t>
    </rPh>
    <rPh sb="10" eb="12">
      <t>アンゼン</t>
    </rPh>
    <rPh sb="12" eb="13">
      <t>タイ</t>
    </rPh>
    <rPh sb="15" eb="17">
      <t>コテイ</t>
    </rPh>
    <rPh sb="22" eb="24">
      <t>カナグ</t>
    </rPh>
    <rPh sb="25" eb="26">
      <t>ト</t>
    </rPh>
    <rPh sb="27" eb="28">
      <t>ツ</t>
    </rPh>
    <rPh sb="30" eb="32">
      <t>コウジ</t>
    </rPh>
    <phoneticPr fontId="1"/>
  </si>
  <si>
    <t>屋根の勾配を大きくする工事</t>
    <rPh sb="0" eb="2">
      <t>ヤネ</t>
    </rPh>
    <rPh sb="3" eb="5">
      <t>コウバイ</t>
    </rPh>
    <rPh sb="6" eb="7">
      <t>オオ</t>
    </rPh>
    <rPh sb="11" eb="13">
      <t>コウジ</t>
    </rPh>
    <phoneticPr fontId="1"/>
  </si>
  <si>
    <t>雪が滑りやすい屋根材に改良する工事</t>
    <rPh sb="0" eb="1">
      <t>ユキ</t>
    </rPh>
    <rPh sb="2" eb="3">
      <t>スベ</t>
    </rPh>
    <rPh sb="7" eb="9">
      <t>ヤネ</t>
    </rPh>
    <rPh sb="9" eb="10">
      <t>ザイ</t>
    </rPh>
    <rPh sb="11" eb="13">
      <t>カイリョウ</t>
    </rPh>
    <rPh sb="15" eb="17">
      <t>コウジ</t>
    </rPh>
    <phoneticPr fontId="1"/>
  </si>
  <si>
    <t>屋根に雪割板を設置する工事</t>
    <rPh sb="0" eb="2">
      <t>ヤネ</t>
    </rPh>
    <rPh sb="3" eb="4">
      <t>ユキ</t>
    </rPh>
    <rPh sb="4" eb="5">
      <t>ワリ</t>
    </rPh>
    <rPh sb="5" eb="6">
      <t>イタ</t>
    </rPh>
    <rPh sb="7" eb="9">
      <t>セッチ</t>
    </rPh>
    <rPh sb="11" eb="13">
      <t>コウジ</t>
    </rPh>
    <phoneticPr fontId="1"/>
  </si>
  <si>
    <t>点/階</t>
    <rPh sb="0" eb="1">
      <t>テン</t>
    </rPh>
    <rPh sb="2" eb="3">
      <t>カイ</t>
    </rPh>
    <phoneticPr fontId="1"/>
  </si>
  <si>
    <t>階分</t>
    <rPh sb="0" eb="1">
      <t>カイ</t>
    </rPh>
    <rPh sb="1" eb="2">
      <t>ブン</t>
    </rPh>
    <phoneticPr fontId="1"/>
  </si>
  <si>
    <t>雪止め施工延長（累計）５ｍ未満</t>
    <rPh sb="0" eb="1">
      <t>ユキ</t>
    </rPh>
    <rPh sb="1" eb="2">
      <t>ド</t>
    </rPh>
    <rPh sb="3" eb="5">
      <t>セコウ</t>
    </rPh>
    <rPh sb="5" eb="7">
      <t>エンチョウ</t>
    </rPh>
    <rPh sb="8" eb="10">
      <t>ルイケイ</t>
    </rPh>
    <rPh sb="13" eb="15">
      <t>ミマン</t>
    </rPh>
    <phoneticPr fontId="1"/>
  </si>
  <si>
    <t>〃　　　延長（累計）５ｍ以上</t>
    <rPh sb="4" eb="6">
      <t>エンチョウ</t>
    </rPh>
    <rPh sb="7" eb="9">
      <t>ルイケイ</t>
    </rPh>
    <rPh sb="12" eb="14">
      <t>イジョウ</t>
    </rPh>
    <phoneticPr fontId="1"/>
  </si>
  <si>
    <t>㎥</t>
    <phoneticPr fontId="1"/>
  </si>
  <si>
    <t>点/0.1㎥</t>
    <phoneticPr fontId="1"/>
  </si>
  <si>
    <t>（0.1㎥未満切捨て）</t>
    <rPh sb="5" eb="7">
      <t>ミマン</t>
    </rPh>
    <rPh sb="7" eb="9">
      <t>キリス</t>
    </rPh>
    <phoneticPr fontId="1"/>
  </si>
  <si>
    <t>　※１㎡に満たない工事は要件工事にはならない（１㎡未満切捨て）</t>
    <rPh sb="5" eb="6">
      <t>ミ</t>
    </rPh>
    <rPh sb="9" eb="11">
      <t>コウジ</t>
    </rPh>
    <rPh sb="12" eb="14">
      <t>ヨウケン</t>
    </rPh>
    <rPh sb="14" eb="16">
      <t>コウジ</t>
    </rPh>
    <rPh sb="25" eb="27">
      <t>ミマン</t>
    </rPh>
    <rPh sb="27" eb="29">
      <t>キリス</t>
    </rPh>
    <phoneticPr fontId="1"/>
  </si>
  <si>
    <t>　※１mに満たない工事は要件工事にはならない（１m未満切捨て）</t>
    <rPh sb="5" eb="6">
      <t>ミ</t>
    </rPh>
    <rPh sb="9" eb="11">
      <t>コウジ</t>
    </rPh>
    <rPh sb="12" eb="14">
      <t>ヨウケン</t>
    </rPh>
    <rPh sb="14" eb="16">
      <t>コウジ</t>
    </rPh>
    <rPh sb="25" eb="27">
      <t>ミマン</t>
    </rPh>
    <rPh sb="27" eb="29">
      <t>キリス</t>
    </rPh>
    <phoneticPr fontId="1"/>
  </si>
  <si>
    <t>　※0.1㎥に満たない工事は要件工事にはならない（0.1㎥未満切捨て）</t>
    <rPh sb="7" eb="8">
      <t>ミ</t>
    </rPh>
    <rPh sb="11" eb="13">
      <t>コウジ</t>
    </rPh>
    <rPh sb="14" eb="16">
      <t>ヨウケン</t>
    </rPh>
    <rPh sb="16" eb="18">
      <t>コウジ</t>
    </rPh>
    <rPh sb="29" eb="31">
      <t>ミマン</t>
    </rPh>
    <rPh sb="31" eb="33">
      <t>キリス</t>
    </rPh>
    <phoneticPr fontId="1"/>
  </si>
  <si>
    <t>工事基準点算出表</t>
    <rPh sb="0" eb="2">
      <t>コウジ</t>
    </rPh>
    <rPh sb="2" eb="5">
      <t>キジュンテン</t>
    </rPh>
    <rPh sb="5" eb="7">
      <t>サンシュツ</t>
    </rPh>
    <rPh sb="7" eb="8">
      <t>ヒョウ</t>
    </rPh>
    <phoneticPr fontId="1"/>
  </si>
  <si>
    <t>雪止めを設置し、又は取り替える工事</t>
    <rPh sb="0" eb="1">
      <t>ユキ</t>
    </rPh>
    <rPh sb="1" eb="2">
      <t>ド</t>
    </rPh>
    <rPh sb="4" eb="6">
      <t>セッチ</t>
    </rPh>
    <rPh sb="8" eb="9">
      <t>マタ</t>
    </rPh>
    <rPh sb="10" eb="11">
      <t>ト</t>
    </rPh>
    <rPh sb="12" eb="13">
      <t>カ</t>
    </rPh>
    <rPh sb="15" eb="17">
      <t>コウジ</t>
    </rPh>
    <phoneticPr fontId="1"/>
  </si>
  <si>
    <t>固定式ハシゴを設置し、又は取り替える工事</t>
    <rPh sb="0" eb="2">
      <t>コテイ</t>
    </rPh>
    <rPh sb="2" eb="3">
      <t>シキ</t>
    </rPh>
    <rPh sb="7" eb="9">
      <t>セッチ</t>
    </rPh>
    <rPh sb="11" eb="12">
      <t>マタ</t>
    </rPh>
    <rPh sb="13" eb="14">
      <t>ト</t>
    </rPh>
    <rPh sb="15" eb="16">
      <t>カ</t>
    </rPh>
    <rPh sb="18" eb="20">
      <t>コウジ</t>
    </rPh>
    <phoneticPr fontId="1"/>
  </si>
  <si>
    <t>3(1)</t>
    <phoneticPr fontId="1"/>
  </si>
  <si>
    <t>3(2)</t>
  </si>
  <si>
    <t>3(3)</t>
  </si>
  <si>
    <t>3(4)</t>
  </si>
  <si>
    <t>4(1)</t>
    <phoneticPr fontId="1"/>
  </si>
  <si>
    <t>4(2)</t>
  </si>
  <si>
    <t>4(3)</t>
  </si>
  <si>
    <t>5(1)</t>
    <phoneticPr fontId="1"/>
  </si>
  <si>
    <t>5(2)</t>
  </si>
  <si>
    <t>6(1)</t>
    <phoneticPr fontId="1"/>
  </si>
  <si>
    <t>6(2)</t>
  </si>
  <si>
    <t>7(1)</t>
    <phoneticPr fontId="1"/>
  </si>
  <si>
    <t>7(2)</t>
  </si>
  <si>
    <t>7(3)ア</t>
    <phoneticPr fontId="1"/>
  </si>
  <si>
    <t>7(3)イ</t>
    <phoneticPr fontId="1"/>
  </si>
  <si>
    <t>7(3)ウ</t>
    <phoneticPr fontId="1"/>
  </si>
  <si>
    <t>1(1)</t>
    <phoneticPr fontId="1"/>
  </si>
  <si>
    <t>1(2)</t>
    <phoneticPr fontId="1"/>
  </si>
  <si>
    <t>1(3)</t>
    <phoneticPr fontId="1"/>
  </si>
  <si>
    <t>住宅に県産木材を使用した工事</t>
    <rPh sb="0" eb="2">
      <t>ジュウタク</t>
    </rPh>
    <rPh sb="3" eb="4">
      <t>ケン</t>
    </rPh>
    <rPh sb="4" eb="5">
      <t>サン</t>
    </rPh>
    <rPh sb="5" eb="7">
      <t>モクザイ</t>
    </rPh>
    <rPh sb="8" eb="10">
      <t>シヨウ</t>
    </rPh>
    <rPh sb="12" eb="14">
      <t>コウジ</t>
    </rPh>
    <phoneticPr fontId="1"/>
  </si>
  <si>
    <t>住宅内の廊下又は出入口の幅を拡張する工事</t>
    <rPh sb="0" eb="2">
      <t>ジュウタク</t>
    </rPh>
    <rPh sb="2" eb="3">
      <t>ナイ</t>
    </rPh>
    <rPh sb="4" eb="6">
      <t>ロウカ</t>
    </rPh>
    <rPh sb="6" eb="7">
      <t>マタ</t>
    </rPh>
    <rPh sb="8" eb="10">
      <t>デイ</t>
    </rPh>
    <rPh sb="10" eb="11">
      <t>クチ</t>
    </rPh>
    <rPh sb="12" eb="13">
      <t>ハバ</t>
    </rPh>
    <rPh sb="14" eb="16">
      <t>カクチョウ</t>
    </rPh>
    <rPh sb="18" eb="20">
      <t>コウジ</t>
    </rPh>
    <phoneticPr fontId="1"/>
  </si>
  <si>
    <t>勾配の緩い階段に交換又は改良する工事</t>
    <rPh sb="0" eb="2">
      <t>コウバイ</t>
    </rPh>
    <rPh sb="3" eb="4">
      <t>ユル</t>
    </rPh>
    <rPh sb="5" eb="7">
      <t>カイダン</t>
    </rPh>
    <rPh sb="8" eb="10">
      <t>コウカン</t>
    </rPh>
    <rPh sb="10" eb="11">
      <t>マタ</t>
    </rPh>
    <rPh sb="12" eb="14">
      <t>カイリョウ</t>
    </rPh>
    <rPh sb="16" eb="18">
      <t>コウジ</t>
    </rPh>
    <phoneticPr fontId="1"/>
  </si>
  <si>
    <t>浴槽のまたぎ高さを低くする工事</t>
    <rPh sb="0" eb="2">
      <t>ヨクソウ</t>
    </rPh>
    <rPh sb="6" eb="7">
      <t>タカ</t>
    </rPh>
    <rPh sb="9" eb="10">
      <t>ヒク</t>
    </rPh>
    <rPh sb="13" eb="15">
      <t>コウジ</t>
    </rPh>
    <phoneticPr fontId="1"/>
  </si>
  <si>
    <t>長さ100cm以上の手すりを取り付ける工事</t>
    <rPh sb="0" eb="1">
      <t>ナガ</t>
    </rPh>
    <rPh sb="7" eb="9">
      <t>イジョウ</t>
    </rPh>
    <rPh sb="10" eb="11">
      <t>テ</t>
    </rPh>
    <rPh sb="14" eb="15">
      <t>ト</t>
    </rPh>
    <rPh sb="16" eb="17">
      <t>ツ</t>
    </rPh>
    <rPh sb="19" eb="21">
      <t>コウジ</t>
    </rPh>
    <phoneticPr fontId="1"/>
  </si>
  <si>
    <t>長さ100cm未満の手すりを取り付ける工事</t>
    <rPh sb="0" eb="1">
      <t>ナガ</t>
    </rPh>
    <rPh sb="7" eb="9">
      <t>ミマン</t>
    </rPh>
    <rPh sb="10" eb="11">
      <t>テ</t>
    </rPh>
    <rPh sb="14" eb="15">
      <t>ト</t>
    </rPh>
    <rPh sb="16" eb="17">
      <t>ツ</t>
    </rPh>
    <rPh sb="19" eb="21">
      <t>コウジ</t>
    </rPh>
    <phoneticPr fontId="1"/>
  </si>
  <si>
    <t>第３の６（１）以外の部分の段差を解消する工事</t>
    <rPh sb="0" eb="1">
      <t>ダイ</t>
    </rPh>
    <rPh sb="7" eb="9">
      <t>イガイ</t>
    </rPh>
    <rPh sb="10" eb="12">
      <t>ブブン</t>
    </rPh>
    <rPh sb="13" eb="15">
      <t>ダンサ</t>
    </rPh>
    <rPh sb="16" eb="18">
      <t>カイショウ</t>
    </rPh>
    <rPh sb="20" eb="22">
      <t>コウジ</t>
    </rPh>
    <phoneticPr fontId="1"/>
  </si>
  <si>
    <t>出入口の開戸を引戸、折戸等に取り替える工事</t>
    <rPh sb="0" eb="2">
      <t>デイリ</t>
    </rPh>
    <rPh sb="2" eb="3">
      <t>グチ</t>
    </rPh>
    <rPh sb="4" eb="5">
      <t>ヒラ</t>
    </rPh>
    <rPh sb="5" eb="6">
      <t>ト</t>
    </rPh>
    <rPh sb="14" eb="15">
      <t>ト</t>
    </rPh>
    <rPh sb="16" eb="17">
      <t>カ</t>
    </rPh>
    <rPh sb="19" eb="21">
      <t>コウジ</t>
    </rPh>
    <phoneticPr fontId="1"/>
  </si>
  <si>
    <t>ア、イ以外で出入口の戸に戸車を設置する等の改良工事</t>
    <rPh sb="3" eb="5">
      <t>イガイ</t>
    </rPh>
    <rPh sb="6" eb="8">
      <t>デイリ</t>
    </rPh>
    <rPh sb="8" eb="9">
      <t>グチ</t>
    </rPh>
    <rPh sb="10" eb="11">
      <t>ト</t>
    </rPh>
    <rPh sb="12" eb="13">
      <t>ト</t>
    </rPh>
    <rPh sb="13" eb="14">
      <t>グルマ</t>
    </rPh>
    <rPh sb="15" eb="17">
      <t>セッチ</t>
    </rPh>
    <rPh sb="19" eb="20">
      <t>トウ</t>
    </rPh>
    <rPh sb="21" eb="23">
      <t>カイリョウ</t>
    </rPh>
    <rPh sb="23" eb="25">
      <t>コウジ</t>
    </rPh>
    <phoneticPr fontId="1"/>
  </si>
  <si>
    <t>床の材料を滑りにくいものに取り替える工事</t>
    <rPh sb="0" eb="1">
      <t>ユカ</t>
    </rPh>
    <rPh sb="2" eb="4">
      <t>ザイリョウ</t>
    </rPh>
    <rPh sb="5" eb="6">
      <t>スベ</t>
    </rPh>
    <rPh sb="13" eb="14">
      <t>ト</t>
    </rPh>
    <rPh sb="15" eb="16">
      <t>タイ</t>
    </rPh>
    <rPh sb="18" eb="20">
      <t>コウジ</t>
    </rPh>
    <phoneticPr fontId="1"/>
  </si>
  <si>
    <t>住宅の屋根の雪を落ちやすくするため屋根を改良する工事</t>
    <rPh sb="0" eb="2">
      <t>ジュウタク</t>
    </rPh>
    <rPh sb="3" eb="5">
      <t>ヤネ</t>
    </rPh>
    <rPh sb="6" eb="7">
      <t>ユキ</t>
    </rPh>
    <rPh sb="8" eb="9">
      <t>オ</t>
    </rPh>
    <rPh sb="17" eb="19">
      <t>ヤネ</t>
    </rPh>
    <rPh sb="20" eb="22">
      <t>カイリョウ</t>
    </rPh>
    <rPh sb="24" eb="26">
      <t>コウジ</t>
    </rPh>
    <phoneticPr fontId="1"/>
  </si>
  <si>
    <t>住宅又は住宅の敷地内に融雪設備を設置する工事</t>
    <rPh sb="0" eb="2">
      <t>ジュウタク</t>
    </rPh>
    <rPh sb="2" eb="3">
      <t>マタ</t>
    </rPh>
    <rPh sb="4" eb="6">
      <t>ジュウタク</t>
    </rPh>
    <rPh sb="7" eb="9">
      <t>シキチ</t>
    </rPh>
    <rPh sb="9" eb="10">
      <t>ナイ</t>
    </rPh>
    <rPh sb="11" eb="13">
      <t>ユウセツ</t>
    </rPh>
    <rPh sb="13" eb="15">
      <t>セツビ</t>
    </rPh>
    <rPh sb="16" eb="18">
      <t>セッチ</t>
    </rPh>
    <rPh sb="20" eb="22">
      <t>コウジ</t>
    </rPh>
    <phoneticPr fontId="1"/>
  </si>
  <si>
    <t>勝手口その他屋外に面する開口の出入口及び上がりかまち並びに浴室の</t>
    <rPh sb="0" eb="3">
      <t>カッテグチ</t>
    </rPh>
    <rPh sb="5" eb="6">
      <t>タ</t>
    </rPh>
    <rPh sb="6" eb="8">
      <t>オクガイ</t>
    </rPh>
    <rPh sb="9" eb="10">
      <t>メン</t>
    </rPh>
    <rPh sb="12" eb="14">
      <t>カイコウ</t>
    </rPh>
    <rPh sb="15" eb="18">
      <t>デイリグチ</t>
    </rPh>
    <rPh sb="18" eb="19">
      <t>オヨ</t>
    </rPh>
    <rPh sb="20" eb="21">
      <t>アガ</t>
    </rPh>
    <rPh sb="26" eb="27">
      <t>ナラ</t>
    </rPh>
    <rPh sb="29" eb="31">
      <t>ヨクシツ</t>
    </rPh>
    <phoneticPr fontId="1"/>
  </si>
  <si>
    <t>出入口の段差解消又は段差を小さくする工事</t>
    <rPh sb="0" eb="3">
      <t>デイリグチ</t>
    </rPh>
    <phoneticPr fontId="1"/>
  </si>
  <si>
    <t>2(1)</t>
    <phoneticPr fontId="1"/>
  </si>
  <si>
    <t>2(2)</t>
    <phoneticPr fontId="1"/>
  </si>
  <si>
    <t>2(3)</t>
    <phoneticPr fontId="1"/>
  </si>
  <si>
    <t>やまがた健康住宅の認証を受けた改修工事</t>
    <rPh sb="4" eb="6">
      <t>ケンコウ</t>
    </rPh>
    <rPh sb="6" eb="8">
      <t>ジュウタク</t>
    </rPh>
    <rPh sb="9" eb="11">
      <t>ニンショウ</t>
    </rPh>
    <rPh sb="12" eb="13">
      <t>ウ</t>
    </rPh>
    <rPh sb="15" eb="17">
      <t>カイシュウ</t>
    </rPh>
    <rPh sb="17" eb="19">
      <t>コウジ</t>
    </rPh>
    <phoneticPr fontId="1"/>
  </si>
  <si>
    <t>工事</t>
    <rPh sb="0" eb="2">
      <t>コウジ</t>
    </rPh>
    <phoneticPr fontId="1"/>
  </si>
  <si>
    <t>点/工事</t>
    <rPh sb="2" eb="4">
      <t>コウジ</t>
    </rPh>
    <phoneticPr fontId="1"/>
  </si>
  <si>
    <t>浴室、脱衣室、トイレ、廊下のいずれかに設備工事を伴う暖房機器を設置する工事</t>
    <rPh sb="0" eb="2">
      <t>ヨクシツ</t>
    </rPh>
    <rPh sb="3" eb="6">
      <t>ダツイシツ</t>
    </rPh>
    <rPh sb="11" eb="13">
      <t>ロウカ</t>
    </rPh>
    <rPh sb="19" eb="21">
      <t>セツビ</t>
    </rPh>
    <rPh sb="21" eb="23">
      <t>コウジ</t>
    </rPh>
    <rPh sb="24" eb="25">
      <t>トモナ</t>
    </rPh>
    <rPh sb="26" eb="28">
      <t>ダンボウ</t>
    </rPh>
    <rPh sb="28" eb="30">
      <t>キキ</t>
    </rPh>
    <rPh sb="31" eb="33">
      <t>セッチ</t>
    </rPh>
    <rPh sb="35" eb="37">
      <t>コウジ</t>
    </rPh>
    <phoneticPr fontId="1"/>
  </si>
  <si>
    <t>④</t>
    <phoneticPr fontId="1"/>
  </si>
  <si>
    <t>③</t>
    <phoneticPr fontId="1"/>
  </si>
  <si>
    <t>②</t>
    <phoneticPr fontId="1"/>
  </si>
  <si>
    <t>様式第２号（第６条、第７条関係）</t>
    <rPh sb="0" eb="2">
      <t>ヨウシキ</t>
    </rPh>
    <rPh sb="2" eb="3">
      <t>ダイ</t>
    </rPh>
    <rPh sb="4" eb="5">
      <t>ゴウ</t>
    </rPh>
    <rPh sb="6" eb="7">
      <t>ダイ</t>
    </rPh>
    <rPh sb="8" eb="9">
      <t>ジョウ</t>
    </rPh>
    <rPh sb="10" eb="11">
      <t>ダイ</t>
    </rPh>
    <rPh sb="12" eb="13">
      <t>ジョウ</t>
    </rPh>
    <rPh sb="13" eb="15">
      <t>カンケイ</t>
    </rPh>
    <phoneticPr fontId="1"/>
  </si>
  <si>
    <t>浴槽の出入りを容易にする設備の設置工事(固定式移乗台,踏み台等）</t>
    <rPh sb="0" eb="2">
      <t>ヨクソウ</t>
    </rPh>
    <rPh sb="3" eb="5">
      <t>デイ</t>
    </rPh>
    <rPh sb="7" eb="9">
      <t>ヨウイ</t>
    </rPh>
    <rPh sb="12" eb="14">
      <t>セツビ</t>
    </rPh>
    <rPh sb="15" eb="17">
      <t>セッチ</t>
    </rPh>
    <rPh sb="17" eb="19">
      <t>コウジ</t>
    </rPh>
    <rPh sb="20" eb="22">
      <t>コテイ</t>
    </rPh>
    <rPh sb="22" eb="23">
      <t>シキ</t>
    </rPh>
    <rPh sb="23" eb="25">
      <t>イジョウ</t>
    </rPh>
    <rPh sb="25" eb="26">
      <t>ダイ</t>
    </rPh>
    <rPh sb="27" eb="28">
      <t>フ</t>
    </rPh>
    <rPh sb="29" eb="30">
      <t>ダイ</t>
    </rPh>
    <rPh sb="30" eb="31">
      <t>トウ</t>
    </rPh>
    <phoneticPr fontId="1"/>
  </si>
  <si>
    <t>①</t>
    <phoneticPr fontId="1"/>
  </si>
  <si>
    <t>外部に面する住宅の開口部に別表第５の基準を満たす建具を設置する工事</t>
    <phoneticPr fontId="1"/>
  </si>
  <si>
    <t>住宅の既存部分の外気と接する外壁、天井、床等に別表第５の基準を満たす断熱材を使用する工事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</si>
</sst>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0;[Red]#,##0.0"/>
  </numFmts>
  <fonts count="8" x14ac:knownFonts="1">
    <font>
      <sz val="11"/>
      <name val="ＭＳ Ｐゴシック"/>
      <family val="3"/>
      <charset val="128"/>
    </font>
    <font>
      <sz val="6"/>
      <name val="ＭＳ Ｐゴシック"/>
      <family val="3"/>
      <charset val="128"/>
    </font>
    <font>
      <sz val="12"/>
      <name val="ＭＳ Ｐ明朝"/>
      <family val="1"/>
      <charset val="128"/>
    </font>
    <font>
      <vertAlign val="superscript"/>
      <sz val="12"/>
      <name val="ＭＳ Ｐ明朝"/>
      <family val="1"/>
      <charset val="128"/>
    </font>
    <font>
      <sz val="11"/>
      <name val="ＭＳ Ｐ明朝"/>
      <family val="1"/>
      <charset val="128"/>
    </font>
    <font>
      <sz val="12"/>
      <color indexed="10"/>
      <name val="ＭＳ Ｐ明朝"/>
      <family val="1"/>
      <charset val="128"/>
    </font>
    <font>
      <sz val="12"/>
      <name val="ＭＳ 明朝"/>
      <family val="1"/>
      <charset val="128"/>
    </font>
    <font>
      <sz val="14"/>
      <name val="ＭＳ Ｐ明朝"/>
      <family val="1"/>
      <charset val="128"/>
    </font>
  </fonts>
  <fills count="4">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s>
  <borders count="28">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s>
  <cellStyleXfs count="1">
    <xf numFmtId="0" fontId="0" fillId="0" borderId="0"/>
  </cellStyleXfs>
  <cellXfs count="70">
    <xf numFmtId="0" fontId="0" fillId="0" borderId="0" xfId="0"/>
    <xf numFmtId="176" fontId="2" fillId="0" borderId="3" xfId="0" applyNumberFormat="1" applyFont="1" applyBorder="1" applyAlignment="1" applyProtection="1">
      <alignment vertical="center" shrinkToFit="1"/>
      <protection locked="0"/>
    </xf>
    <xf numFmtId="176" fontId="2" fillId="0" borderId="0" xfId="0" applyNumberFormat="1" applyFont="1" applyBorder="1" applyAlignment="1" applyProtection="1">
      <alignment vertical="center" shrinkToFit="1"/>
      <protection locked="0"/>
    </xf>
    <xf numFmtId="176" fontId="2" fillId="0" borderId="8" xfId="0" applyNumberFormat="1" applyFont="1" applyBorder="1" applyAlignment="1" applyProtection="1">
      <alignment vertical="center" shrinkToFit="1"/>
      <protection locked="0"/>
    </xf>
    <xf numFmtId="177" fontId="2" fillId="0" borderId="3" xfId="0" applyNumberFormat="1" applyFont="1" applyBorder="1" applyAlignment="1" applyProtection="1">
      <alignment vertical="center" shrinkToFit="1"/>
      <protection locked="0"/>
    </xf>
    <xf numFmtId="176" fontId="2" fillId="0" borderId="3" xfId="0" applyNumberFormat="1" applyFont="1" applyBorder="1" applyAlignment="1" applyProtection="1">
      <alignment vertical="center" shrinkToFit="1"/>
    </xf>
    <xf numFmtId="176" fontId="2" fillId="0" borderId="0" xfId="0" applyNumberFormat="1" applyFont="1" applyBorder="1" applyAlignment="1" applyProtection="1">
      <alignment vertical="center" shrinkToFit="1"/>
    </xf>
    <xf numFmtId="176" fontId="2" fillId="0" borderId="8" xfId="0" applyNumberFormat="1" applyFont="1" applyBorder="1" applyAlignment="1" applyProtection="1">
      <alignment vertical="center" shrinkToFit="1"/>
    </xf>
    <xf numFmtId="0" fontId="6"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lef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Border="1" applyAlignment="1" applyProtection="1">
      <alignment vertical="center"/>
    </xf>
    <xf numFmtId="0" fontId="2" fillId="2" borderId="14"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0" borderId="9" xfId="0" quotePrefix="1" applyFont="1" applyBorder="1" applyAlignment="1" applyProtection="1">
      <alignment horizontal="center" vertical="center"/>
    </xf>
    <xf numFmtId="0" fontId="2" fillId="0" borderId="9" xfId="0" applyFont="1" applyBorder="1" applyAlignment="1" applyProtection="1">
      <alignment vertical="center"/>
    </xf>
    <xf numFmtId="0" fontId="2" fillId="0" borderId="2" xfId="0" applyFont="1" applyBorder="1" applyAlignment="1" applyProtection="1">
      <alignment horizontal="left" vertical="center"/>
    </xf>
    <xf numFmtId="0" fontId="2" fillId="0" borderId="2" xfId="0" applyFont="1" applyBorder="1" applyAlignment="1" applyProtection="1">
      <alignment vertical="center"/>
    </xf>
    <xf numFmtId="0" fontId="2" fillId="0" borderId="17" xfId="0" applyFont="1" applyBorder="1" applyAlignment="1" applyProtection="1">
      <alignment horizontal="center" vertical="center"/>
    </xf>
    <xf numFmtId="0" fontId="2" fillId="0" borderId="10" xfId="0" quotePrefix="1" applyFont="1" applyBorder="1" applyAlignment="1" applyProtection="1">
      <alignment horizontal="center" vertical="center"/>
    </xf>
    <xf numFmtId="0" fontId="2" fillId="0" borderId="10" xfId="0" applyFont="1" applyBorder="1" applyAlignment="1" applyProtection="1">
      <alignment vertical="center"/>
    </xf>
    <xf numFmtId="0" fontId="2" fillId="0" borderId="5" xfId="0" applyFont="1" applyBorder="1" applyAlignment="1" applyProtection="1">
      <alignment horizontal="left" vertical="center"/>
    </xf>
    <xf numFmtId="0" fontId="2" fillId="0" borderId="5" xfId="0" applyFont="1" applyBorder="1" applyAlignment="1" applyProtection="1">
      <alignment vertical="center"/>
    </xf>
    <xf numFmtId="0" fontId="2" fillId="0" borderId="18" xfId="0" applyFont="1" applyBorder="1" applyAlignment="1" applyProtection="1">
      <alignment horizontal="center" vertical="center"/>
    </xf>
    <xf numFmtId="0" fontId="2" fillId="0" borderId="4" xfId="0" quotePrefix="1" applyFont="1" applyBorder="1" applyAlignment="1" applyProtection="1">
      <alignment horizontal="center" vertical="center"/>
    </xf>
    <xf numFmtId="0" fontId="5" fillId="0" borderId="0" xfId="0" applyFont="1" applyAlignment="1" applyProtection="1">
      <alignment vertical="center"/>
    </xf>
    <xf numFmtId="0" fontId="2" fillId="0" borderId="10" xfId="0" applyFont="1" applyBorder="1" applyAlignment="1" applyProtection="1">
      <alignment horizontal="center" vertical="center"/>
    </xf>
    <xf numFmtId="0" fontId="4" fillId="0" borderId="5" xfId="0" applyFont="1" applyBorder="1" applyAlignment="1" applyProtection="1">
      <alignment horizontal="left" vertical="center"/>
    </xf>
    <xf numFmtId="0" fontId="2" fillId="0" borderId="11" xfId="0" quotePrefix="1" applyFont="1" applyBorder="1" applyAlignment="1" applyProtection="1">
      <alignment horizontal="center" vertical="center"/>
    </xf>
    <xf numFmtId="0" fontId="2" fillId="0" borderId="11" xfId="0" applyFont="1" applyBorder="1" applyAlignment="1" applyProtection="1">
      <alignment vertical="center"/>
    </xf>
    <xf numFmtId="0" fontId="2" fillId="0" borderId="7" xfId="0" applyFont="1" applyBorder="1" applyAlignment="1" applyProtection="1">
      <alignment horizontal="left" vertical="center"/>
    </xf>
    <xf numFmtId="0" fontId="2" fillId="0" borderId="7" xfId="0" applyFont="1" applyBorder="1" applyAlignment="1" applyProtection="1">
      <alignment vertical="center"/>
    </xf>
    <xf numFmtId="0" fontId="2" fillId="0" borderId="19" xfId="0" applyFont="1" applyBorder="1" applyAlignment="1" applyProtection="1">
      <alignment horizontal="center" vertical="center"/>
    </xf>
    <xf numFmtId="56" fontId="2" fillId="0" borderId="3" xfId="0" quotePrefix="1" applyNumberFormat="1" applyFont="1" applyBorder="1" applyAlignment="1" applyProtection="1">
      <alignment horizontal="center" vertical="center"/>
    </xf>
    <xf numFmtId="0" fontId="2" fillId="0" borderId="1" xfId="0" applyFont="1" applyBorder="1" applyAlignment="1" applyProtection="1">
      <alignment horizontal="left" vertical="center"/>
    </xf>
    <xf numFmtId="0" fontId="2" fillId="0" borderId="0" xfId="0" quotePrefix="1" applyFont="1" applyBorder="1" applyAlignment="1" applyProtection="1">
      <alignment horizontal="center" vertical="center"/>
    </xf>
    <xf numFmtId="0" fontId="2" fillId="0" borderId="10" xfId="0" applyNumberFormat="1" applyFont="1" applyBorder="1" applyAlignment="1" applyProtection="1">
      <alignment vertical="center"/>
    </xf>
    <xf numFmtId="176" fontId="2" fillId="0" borderId="10" xfId="0" applyNumberFormat="1" applyFont="1" applyBorder="1" applyAlignment="1" applyProtection="1">
      <alignment vertical="center" shrinkToFit="1"/>
    </xf>
    <xf numFmtId="0" fontId="2" fillId="0" borderId="8" xfId="0" quotePrefix="1" applyFont="1" applyBorder="1" applyAlignment="1" applyProtection="1">
      <alignment horizontal="center" vertical="center"/>
    </xf>
    <xf numFmtId="176" fontId="2" fillId="0" borderId="11" xfId="0" applyNumberFormat="1" applyFont="1" applyBorder="1" applyAlignment="1" applyProtection="1">
      <alignment vertical="center" shrinkToFit="1"/>
    </xf>
    <xf numFmtId="0" fontId="2" fillId="0" borderId="6" xfId="0" quotePrefix="1" applyFont="1" applyBorder="1" applyAlignment="1" applyProtection="1">
      <alignment horizontal="center" vertical="center"/>
    </xf>
    <xf numFmtId="0" fontId="2" fillId="0" borderId="6" xfId="0" applyFont="1" applyBorder="1" applyAlignment="1" applyProtection="1">
      <alignment horizontal="right" vertical="center"/>
    </xf>
    <xf numFmtId="0" fontId="2" fillId="0" borderId="0" xfId="0" applyFont="1" applyAlignment="1" applyProtection="1">
      <alignment horizontal="left" vertical="center"/>
    </xf>
    <xf numFmtId="176" fontId="7" fillId="0" borderId="12" xfId="0" applyNumberFormat="1" applyFont="1" applyBorder="1" applyAlignment="1" applyProtection="1">
      <alignment vertical="center" shrinkToFit="1"/>
    </xf>
    <xf numFmtId="0" fontId="2" fillId="0" borderId="13" xfId="0" applyFont="1" applyBorder="1" applyAlignment="1" applyProtection="1">
      <alignment horizontal="center" vertical="center"/>
    </xf>
    <xf numFmtId="177" fontId="2" fillId="0" borderId="0" xfId="0" applyNumberFormat="1" applyFont="1" applyBorder="1" applyAlignment="1" applyProtection="1">
      <alignment vertical="center" shrinkToFit="1"/>
      <protection locked="0"/>
    </xf>
    <xf numFmtId="0" fontId="2" fillId="0" borderId="0" xfId="0" applyFont="1" applyAlignment="1">
      <alignment horizontal="left" vertical="center"/>
    </xf>
    <xf numFmtId="0" fontId="2" fillId="0" borderId="4" xfId="0" applyFont="1" applyBorder="1" applyAlignment="1" applyProtection="1">
      <alignment horizontal="left" vertical="center"/>
    </xf>
    <xf numFmtId="0" fontId="2" fillId="0" borderId="4" xfId="0" applyFont="1" applyBorder="1" applyAlignment="1" applyProtection="1">
      <alignment horizontal="left" vertical="center" shrinkToFit="1"/>
    </xf>
    <xf numFmtId="0" fontId="2" fillId="0" borderId="6"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4" xfId="0" applyFont="1" applyBorder="1" applyAlignment="1">
      <alignment horizontal="left" vertical="center" wrapText="1"/>
    </xf>
    <xf numFmtId="0" fontId="2" fillId="2" borderId="25" xfId="0" applyFont="1" applyFill="1" applyBorder="1" applyAlignment="1" applyProtection="1">
      <alignment horizontal="center" vertical="center"/>
    </xf>
    <xf numFmtId="0" fontId="2" fillId="2" borderId="26" xfId="0"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2" fillId="3" borderId="23" xfId="0" applyFont="1" applyFill="1" applyBorder="1" applyAlignment="1" applyProtection="1">
      <alignment horizontal="center" vertical="center" textRotation="255"/>
    </xf>
    <xf numFmtId="0" fontId="2" fillId="3" borderId="24" xfId="0" applyFont="1" applyFill="1" applyBorder="1" applyAlignment="1" applyProtection="1">
      <alignment horizontal="center" vertical="center" textRotation="255"/>
    </xf>
    <xf numFmtId="0" fontId="2" fillId="3" borderId="27" xfId="0" applyFont="1" applyFill="1" applyBorder="1" applyAlignment="1" applyProtection="1">
      <alignment horizontal="center" vertical="center" textRotation="255"/>
    </xf>
    <xf numFmtId="0" fontId="2" fillId="0" borderId="10" xfId="0" applyFont="1" applyBorder="1" applyAlignment="1" applyProtection="1">
      <alignment horizontal="center" vertical="center" shrinkToFit="1"/>
    </xf>
    <xf numFmtId="0" fontId="2" fillId="0" borderId="5" xfId="0" applyFont="1" applyBorder="1" applyAlignment="1" applyProtection="1">
      <alignment horizontal="center" vertical="center" shrinkToFit="1"/>
    </xf>
    <xf numFmtId="0" fontId="2" fillId="3" borderId="23" xfId="0" applyFont="1" applyFill="1" applyBorder="1" applyAlignment="1" applyProtection="1">
      <alignment horizontal="center" vertical="center" textRotation="255" wrapText="1"/>
    </xf>
    <xf numFmtId="14" fontId="2" fillId="0" borderId="0" xfId="0" applyNumberFormat="1" applyFont="1" applyBorder="1" applyAlignment="1" applyProtection="1">
      <alignment horizontal="right" vertical="center"/>
    </xf>
    <xf numFmtId="0" fontId="2" fillId="2" borderId="15"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2" fillId="2" borderId="21" xfId="0" applyFont="1" applyFill="1" applyBorder="1" applyAlignment="1" applyProtection="1">
      <alignment horizontal="center" vertical="center"/>
    </xf>
    <xf numFmtId="0" fontId="2" fillId="2" borderId="22"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0"/>
  <sheetViews>
    <sheetView showGridLines="0" showZeros="0" tabSelected="1" view="pageBreakPreview" zoomScaleNormal="70" zoomScaleSheetLayoutView="100" workbookViewId="0">
      <selection activeCell="C9" sqref="C9"/>
    </sheetView>
  </sheetViews>
  <sheetFormatPr defaultColWidth="9" defaultRowHeight="14.4" x14ac:dyDescent="0.2"/>
  <cols>
    <col min="1" max="1" width="5.44140625" style="12" customWidth="1"/>
    <col min="2" max="2" width="6.44140625" style="13" bestFit="1" customWidth="1"/>
    <col min="3" max="3" width="75.33203125" style="12" customWidth="1"/>
    <col min="4" max="4" width="4.44140625" style="12" bestFit="1" customWidth="1"/>
    <col min="5" max="5" width="9.109375" style="46" bestFit="1" customWidth="1"/>
    <col min="6" max="6" width="6.6640625" style="12" customWidth="1"/>
    <col min="7" max="7" width="5.44140625" style="12" bestFit="1" customWidth="1"/>
    <col min="8" max="8" width="6.44140625" style="12" customWidth="1"/>
    <col min="9" max="9" width="3.44140625" style="13" bestFit="1" customWidth="1"/>
    <col min="10" max="16384" width="9" style="12"/>
  </cols>
  <sheetData>
    <row r="1" spans="1:10" ht="15" customHeight="1" x14ac:dyDescent="0.2">
      <c r="A1" s="8" t="s">
        <v>88</v>
      </c>
      <c r="B1" s="9"/>
      <c r="C1" s="10"/>
      <c r="D1" s="10"/>
      <c r="E1" s="11"/>
    </row>
    <row r="2" spans="1:10" ht="19.5" customHeight="1" x14ac:dyDescent="0.2">
      <c r="A2" s="58" t="s">
        <v>42</v>
      </c>
      <c r="B2" s="58"/>
      <c r="C2" s="58"/>
      <c r="D2" s="58"/>
      <c r="E2" s="58"/>
      <c r="F2" s="58"/>
      <c r="G2" s="58"/>
      <c r="H2" s="58"/>
      <c r="I2" s="58"/>
    </row>
    <row r="3" spans="1:10" ht="15" customHeight="1" thickBot="1" x14ac:dyDescent="0.25">
      <c r="A3" s="14"/>
      <c r="B3" s="9"/>
      <c r="C3" s="10"/>
      <c r="D3" s="10"/>
      <c r="E3" s="11"/>
      <c r="F3" s="65"/>
      <c r="G3" s="65"/>
      <c r="H3" s="65"/>
      <c r="I3" s="65"/>
    </row>
    <row r="4" spans="1:10" ht="28.5" customHeight="1" x14ac:dyDescent="0.2">
      <c r="A4" s="15" t="s">
        <v>9</v>
      </c>
      <c r="B4" s="16" t="s">
        <v>0</v>
      </c>
      <c r="C4" s="17" t="s">
        <v>1</v>
      </c>
      <c r="D4" s="66" t="s">
        <v>2</v>
      </c>
      <c r="E4" s="67"/>
      <c r="F4" s="66" t="s">
        <v>3</v>
      </c>
      <c r="G4" s="67"/>
      <c r="H4" s="68" t="s">
        <v>24</v>
      </c>
      <c r="I4" s="69"/>
    </row>
    <row r="5" spans="1:10" ht="19.5" customHeight="1" x14ac:dyDescent="0.2">
      <c r="A5" s="59" t="s">
        <v>90</v>
      </c>
      <c r="B5" s="18">
        <v>1</v>
      </c>
      <c r="C5" s="38" t="s">
        <v>81</v>
      </c>
      <c r="D5" s="19">
        <v>10</v>
      </c>
      <c r="E5" s="20" t="s">
        <v>83</v>
      </c>
      <c r="F5" s="1"/>
      <c r="G5" s="21" t="s">
        <v>82</v>
      </c>
      <c r="H5" s="5">
        <f t="shared" ref="H5:H7" si="0">D5*F5</f>
        <v>0</v>
      </c>
      <c r="I5" s="22" t="s">
        <v>7</v>
      </c>
    </row>
    <row r="6" spans="1:10" ht="19.5" customHeight="1" x14ac:dyDescent="0.2">
      <c r="A6" s="60"/>
      <c r="B6" s="28">
        <v>2</v>
      </c>
      <c r="C6" s="50" t="s">
        <v>91</v>
      </c>
      <c r="D6" s="24">
        <v>5</v>
      </c>
      <c r="E6" s="25" t="s">
        <v>16</v>
      </c>
      <c r="F6" s="2"/>
      <c r="G6" s="26" t="s">
        <v>5</v>
      </c>
      <c r="H6" s="6">
        <f t="shared" si="0"/>
        <v>0</v>
      </c>
      <c r="I6" s="27" t="s">
        <v>7</v>
      </c>
    </row>
    <row r="7" spans="1:10" ht="19.5" customHeight="1" x14ac:dyDescent="0.2">
      <c r="A7" s="60"/>
      <c r="B7" s="28">
        <v>3</v>
      </c>
      <c r="C7" s="51" t="s">
        <v>25</v>
      </c>
      <c r="D7" s="24">
        <v>4</v>
      </c>
      <c r="E7" s="25" t="s">
        <v>10</v>
      </c>
      <c r="F7" s="2"/>
      <c r="G7" s="26" t="s">
        <v>5</v>
      </c>
      <c r="H7" s="6">
        <f t="shared" si="0"/>
        <v>0</v>
      </c>
      <c r="I7" s="27" t="s">
        <v>7</v>
      </c>
    </row>
    <row r="8" spans="1:10" ht="30.6" customHeight="1" x14ac:dyDescent="0.2">
      <c r="A8" s="60"/>
      <c r="B8" s="23">
        <v>4</v>
      </c>
      <c r="C8" s="55" t="s">
        <v>92</v>
      </c>
      <c r="D8" s="24">
        <v>2</v>
      </c>
      <c r="E8" s="25" t="s">
        <v>11</v>
      </c>
      <c r="F8" s="49"/>
      <c r="G8" s="25" t="s">
        <v>12</v>
      </c>
      <c r="H8" s="6">
        <f>ROUNDDOWN(D8*F8,0)</f>
        <v>0</v>
      </c>
      <c r="I8" s="27" t="s">
        <v>7</v>
      </c>
      <c r="J8" s="29" t="s">
        <v>39</v>
      </c>
    </row>
    <row r="9" spans="1:10" ht="19.5" customHeight="1" x14ac:dyDescent="0.2">
      <c r="A9" s="61"/>
      <c r="B9" s="23">
        <v>5</v>
      </c>
      <c r="C9" s="52" t="s">
        <v>84</v>
      </c>
      <c r="D9" s="24">
        <v>10</v>
      </c>
      <c r="E9" s="25" t="s">
        <v>10</v>
      </c>
      <c r="F9" s="2"/>
      <c r="G9" s="26" t="s">
        <v>5</v>
      </c>
      <c r="H9" s="6">
        <f>D9*F9</f>
        <v>0</v>
      </c>
      <c r="I9" s="27" t="s">
        <v>7</v>
      </c>
    </row>
    <row r="10" spans="1:10" ht="19.5" customHeight="1" x14ac:dyDescent="0.2">
      <c r="A10" s="59" t="s">
        <v>87</v>
      </c>
      <c r="B10" s="18">
        <v>1</v>
      </c>
      <c r="C10" s="38" t="s">
        <v>65</v>
      </c>
      <c r="D10" s="19">
        <v>10</v>
      </c>
      <c r="E10" s="20" t="s">
        <v>11</v>
      </c>
      <c r="F10" s="4"/>
      <c r="G10" s="20" t="s">
        <v>12</v>
      </c>
      <c r="H10" s="5">
        <f>ROUNDDOWN(D10*F10,-1)</f>
        <v>0</v>
      </c>
      <c r="I10" s="22" t="s">
        <v>7</v>
      </c>
      <c r="J10" s="29" t="s">
        <v>39</v>
      </c>
    </row>
    <row r="11" spans="1:10" ht="19.5" customHeight="1" x14ac:dyDescent="0.2">
      <c r="A11" s="60"/>
      <c r="B11" s="23">
        <v>2</v>
      </c>
      <c r="C11" s="51" t="s">
        <v>66</v>
      </c>
      <c r="D11" s="24">
        <v>10</v>
      </c>
      <c r="E11" s="25" t="s">
        <v>10</v>
      </c>
      <c r="F11" s="2"/>
      <c r="G11" s="26" t="s">
        <v>5</v>
      </c>
      <c r="H11" s="6">
        <f>D11*F11</f>
        <v>0</v>
      </c>
      <c r="I11" s="27" t="s">
        <v>7</v>
      </c>
    </row>
    <row r="12" spans="1:10" ht="19.5" customHeight="1" x14ac:dyDescent="0.2">
      <c r="A12" s="60"/>
      <c r="B12" s="23" t="s">
        <v>45</v>
      </c>
      <c r="C12" s="51" t="s">
        <v>17</v>
      </c>
      <c r="D12" s="24">
        <v>10</v>
      </c>
      <c r="E12" s="25" t="s">
        <v>11</v>
      </c>
      <c r="F12" s="49"/>
      <c r="G12" s="25" t="s">
        <v>12</v>
      </c>
      <c r="H12" s="6">
        <f>ROUNDDOWN(D12*F12,-1)</f>
        <v>0</v>
      </c>
      <c r="I12" s="27" t="s">
        <v>7</v>
      </c>
      <c r="J12" s="29" t="s">
        <v>39</v>
      </c>
    </row>
    <row r="13" spans="1:10" ht="19.5" customHeight="1" x14ac:dyDescent="0.2">
      <c r="A13" s="60"/>
      <c r="B13" s="23" t="s">
        <v>46</v>
      </c>
      <c r="C13" s="51" t="s">
        <v>67</v>
      </c>
      <c r="D13" s="24">
        <v>10</v>
      </c>
      <c r="E13" s="25" t="s">
        <v>10</v>
      </c>
      <c r="F13" s="2"/>
      <c r="G13" s="26" t="s">
        <v>5</v>
      </c>
      <c r="H13" s="6">
        <f>D13*F13</f>
        <v>0</v>
      </c>
      <c r="I13" s="27" t="s">
        <v>7</v>
      </c>
    </row>
    <row r="14" spans="1:10" ht="19.5" customHeight="1" x14ac:dyDescent="0.2">
      <c r="A14" s="60"/>
      <c r="B14" s="23" t="s">
        <v>47</v>
      </c>
      <c r="C14" s="51" t="s">
        <v>89</v>
      </c>
      <c r="D14" s="24">
        <v>2</v>
      </c>
      <c r="E14" s="25" t="s">
        <v>10</v>
      </c>
      <c r="F14" s="2"/>
      <c r="G14" s="26" t="s">
        <v>5</v>
      </c>
      <c r="H14" s="6">
        <f>D14*F14</f>
        <v>0</v>
      </c>
      <c r="I14" s="27" t="s">
        <v>7</v>
      </c>
    </row>
    <row r="15" spans="1:10" ht="19.5" customHeight="1" x14ac:dyDescent="0.2">
      <c r="A15" s="60"/>
      <c r="B15" s="23" t="s">
        <v>48</v>
      </c>
      <c r="C15" s="52" t="s">
        <v>18</v>
      </c>
      <c r="D15" s="24">
        <v>3</v>
      </c>
      <c r="E15" s="25" t="s">
        <v>10</v>
      </c>
      <c r="F15" s="2"/>
      <c r="G15" s="26" t="s">
        <v>5</v>
      </c>
      <c r="H15" s="6">
        <f>D15*F15</f>
        <v>0</v>
      </c>
      <c r="I15" s="27" t="s">
        <v>7</v>
      </c>
    </row>
    <row r="16" spans="1:10" ht="19.5" customHeight="1" x14ac:dyDescent="0.2">
      <c r="A16" s="60"/>
      <c r="B16" s="30" t="s">
        <v>49</v>
      </c>
      <c r="C16" s="51" t="s">
        <v>19</v>
      </c>
      <c r="D16" s="24">
        <v>10</v>
      </c>
      <c r="E16" s="25" t="s">
        <v>11</v>
      </c>
      <c r="F16" s="49"/>
      <c r="G16" s="25" t="s">
        <v>12</v>
      </c>
      <c r="H16" s="6">
        <f>ROUNDDOWN(D16*F16,-1)</f>
        <v>0</v>
      </c>
      <c r="I16" s="27" t="s">
        <v>7</v>
      </c>
      <c r="J16" s="29" t="s">
        <v>39</v>
      </c>
    </row>
    <row r="17" spans="1:10" ht="19.5" customHeight="1" x14ac:dyDescent="0.2">
      <c r="A17" s="60"/>
      <c r="B17" s="30" t="s">
        <v>50</v>
      </c>
      <c r="C17" s="51" t="s">
        <v>20</v>
      </c>
      <c r="D17" s="24">
        <v>10</v>
      </c>
      <c r="E17" s="25" t="s">
        <v>10</v>
      </c>
      <c r="F17" s="2"/>
      <c r="G17" s="26" t="s">
        <v>5</v>
      </c>
      <c r="H17" s="6">
        <f>D17*F17</f>
        <v>0</v>
      </c>
      <c r="I17" s="27" t="s">
        <v>7</v>
      </c>
    </row>
    <row r="18" spans="1:10" ht="19.5" customHeight="1" x14ac:dyDescent="0.2">
      <c r="A18" s="60"/>
      <c r="B18" s="30" t="s">
        <v>51</v>
      </c>
      <c r="C18" s="51" t="s">
        <v>6</v>
      </c>
      <c r="D18" s="24">
        <v>10</v>
      </c>
      <c r="E18" s="25" t="s">
        <v>10</v>
      </c>
      <c r="F18" s="2"/>
      <c r="G18" s="26" t="s">
        <v>5</v>
      </c>
      <c r="H18" s="6">
        <f>D18*F18</f>
        <v>0</v>
      </c>
      <c r="I18" s="27" t="s">
        <v>7</v>
      </c>
    </row>
    <row r="19" spans="1:10" ht="19.5" customHeight="1" x14ac:dyDescent="0.2">
      <c r="A19" s="60"/>
      <c r="B19" s="30" t="s">
        <v>52</v>
      </c>
      <c r="C19" s="51" t="s">
        <v>68</v>
      </c>
      <c r="D19" s="24">
        <v>2</v>
      </c>
      <c r="E19" s="25" t="s">
        <v>13</v>
      </c>
      <c r="F19" s="2"/>
      <c r="G19" s="25" t="s">
        <v>14</v>
      </c>
      <c r="H19" s="6">
        <f>ROUNDDOWN(D19*F19,0)</f>
        <v>0</v>
      </c>
      <c r="I19" s="27" t="s">
        <v>7</v>
      </c>
      <c r="J19" s="29" t="s">
        <v>40</v>
      </c>
    </row>
    <row r="20" spans="1:10" ht="19.5" customHeight="1" x14ac:dyDescent="0.2">
      <c r="A20" s="60"/>
      <c r="B20" s="30" t="s">
        <v>53</v>
      </c>
      <c r="C20" s="51" t="s">
        <v>69</v>
      </c>
      <c r="D20" s="24">
        <v>2</v>
      </c>
      <c r="E20" s="25" t="s">
        <v>10</v>
      </c>
      <c r="F20" s="2"/>
      <c r="G20" s="26" t="s">
        <v>5</v>
      </c>
      <c r="H20" s="6">
        <f>D20*F20</f>
        <v>0</v>
      </c>
      <c r="I20" s="27" t="s">
        <v>7</v>
      </c>
    </row>
    <row r="21" spans="1:10" ht="19.5" customHeight="1" x14ac:dyDescent="0.2">
      <c r="A21" s="60"/>
      <c r="B21" s="30" t="s">
        <v>54</v>
      </c>
      <c r="C21" s="51" t="s">
        <v>76</v>
      </c>
      <c r="D21" s="24"/>
      <c r="E21" s="25"/>
      <c r="F21" s="2"/>
      <c r="G21" s="25"/>
      <c r="H21" s="6"/>
      <c r="I21" s="27"/>
      <c r="J21" s="29"/>
    </row>
    <row r="22" spans="1:10" ht="19.5" customHeight="1" x14ac:dyDescent="0.2">
      <c r="A22" s="60"/>
      <c r="B22" s="30"/>
      <c r="C22" s="51" t="s">
        <v>77</v>
      </c>
      <c r="D22" s="24">
        <v>10</v>
      </c>
      <c r="E22" s="25" t="s">
        <v>11</v>
      </c>
      <c r="F22" s="49"/>
      <c r="G22" s="25" t="s">
        <v>12</v>
      </c>
      <c r="H22" s="6">
        <f>ROUNDDOWN(D22*F22,-1)</f>
        <v>0</v>
      </c>
      <c r="I22" s="27" t="s">
        <v>7</v>
      </c>
      <c r="J22" s="29" t="s">
        <v>39</v>
      </c>
    </row>
    <row r="23" spans="1:10" ht="19.5" customHeight="1" x14ac:dyDescent="0.2">
      <c r="A23" s="60"/>
      <c r="B23" s="30" t="s">
        <v>55</v>
      </c>
      <c r="C23" s="51" t="s">
        <v>70</v>
      </c>
      <c r="D23" s="24">
        <v>5</v>
      </c>
      <c r="E23" s="25" t="s">
        <v>11</v>
      </c>
      <c r="F23" s="49"/>
      <c r="G23" s="25" t="s">
        <v>12</v>
      </c>
      <c r="H23" s="6">
        <f>ROUNDDOWN(D23*F23,0)</f>
        <v>0</v>
      </c>
      <c r="I23" s="27" t="s">
        <v>7</v>
      </c>
      <c r="J23" s="29" t="s">
        <v>39</v>
      </c>
    </row>
    <row r="24" spans="1:10" ht="19.5" customHeight="1" x14ac:dyDescent="0.2">
      <c r="A24" s="60"/>
      <c r="B24" s="30"/>
      <c r="C24" s="51"/>
      <c r="D24" s="24"/>
      <c r="E24" s="31" t="s">
        <v>15</v>
      </c>
      <c r="F24" s="2"/>
      <c r="G24" s="25"/>
      <c r="H24" s="6"/>
      <c r="I24" s="27"/>
    </row>
    <row r="25" spans="1:10" ht="19.5" customHeight="1" x14ac:dyDescent="0.2">
      <c r="A25" s="60"/>
      <c r="B25" s="30"/>
      <c r="C25" s="51"/>
      <c r="D25" s="24">
        <v>2</v>
      </c>
      <c r="E25" s="25" t="s">
        <v>10</v>
      </c>
      <c r="F25" s="2"/>
      <c r="G25" s="26" t="s">
        <v>5</v>
      </c>
      <c r="H25" s="6">
        <f t="shared" ref="H25:H30" si="1">D25*F25</f>
        <v>0</v>
      </c>
      <c r="I25" s="27" t="s">
        <v>7</v>
      </c>
    </row>
    <row r="26" spans="1:10" ht="19.5" customHeight="1" x14ac:dyDescent="0.2">
      <c r="A26" s="60"/>
      <c r="B26" s="30" t="s">
        <v>56</v>
      </c>
      <c r="C26" s="51" t="s">
        <v>71</v>
      </c>
      <c r="D26" s="24">
        <v>5</v>
      </c>
      <c r="E26" s="25" t="s">
        <v>10</v>
      </c>
      <c r="F26" s="2"/>
      <c r="G26" s="26" t="s">
        <v>5</v>
      </c>
      <c r="H26" s="6">
        <f t="shared" si="1"/>
        <v>0</v>
      </c>
      <c r="I26" s="27" t="s">
        <v>7</v>
      </c>
    </row>
    <row r="27" spans="1:10" ht="19.5" customHeight="1" x14ac:dyDescent="0.2">
      <c r="A27" s="60"/>
      <c r="B27" s="30" t="s">
        <v>57</v>
      </c>
      <c r="C27" s="52" t="s">
        <v>26</v>
      </c>
      <c r="D27" s="24">
        <v>1</v>
      </c>
      <c r="E27" s="25" t="s">
        <v>10</v>
      </c>
      <c r="F27" s="2"/>
      <c r="G27" s="26" t="s">
        <v>5</v>
      </c>
      <c r="H27" s="6">
        <f t="shared" si="1"/>
        <v>0</v>
      </c>
      <c r="I27" s="27" t="s">
        <v>7</v>
      </c>
    </row>
    <row r="28" spans="1:10" ht="19.5" customHeight="1" x14ac:dyDescent="0.2">
      <c r="A28" s="60"/>
      <c r="B28" s="30" t="s">
        <v>58</v>
      </c>
      <c r="C28" s="51" t="s">
        <v>21</v>
      </c>
      <c r="D28" s="24">
        <v>10</v>
      </c>
      <c r="E28" s="25" t="s">
        <v>10</v>
      </c>
      <c r="F28" s="2"/>
      <c r="G28" s="26" t="s">
        <v>5</v>
      </c>
      <c r="H28" s="6">
        <f t="shared" si="1"/>
        <v>0</v>
      </c>
      <c r="I28" s="27" t="s">
        <v>7</v>
      </c>
    </row>
    <row r="29" spans="1:10" ht="19.5" customHeight="1" x14ac:dyDescent="0.2">
      <c r="A29" s="60"/>
      <c r="B29" s="30" t="s">
        <v>59</v>
      </c>
      <c r="C29" s="51" t="s">
        <v>22</v>
      </c>
      <c r="D29" s="24">
        <v>5</v>
      </c>
      <c r="E29" s="25" t="s">
        <v>10</v>
      </c>
      <c r="F29" s="2"/>
      <c r="G29" s="26" t="s">
        <v>5</v>
      </c>
      <c r="H29" s="6">
        <f t="shared" si="1"/>
        <v>0</v>
      </c>
      <c r="I29" s="27" t="s">
        <v>7</v>
      </c>
    </row>
    <row r="30" spans="1:10" ht="19.5" customHeight="1" x14ac:dyDescent="0.2">
      <c r="A30" s="60"/>
      <c r="B30" s="30" t="s">
        <v>60</v>
      </c>
      <c r="C30" s="51" t="s">
        <v>72</v>
      </c>
      <c r="D30" s="24">
        <v>2</v>
      </c>
      <c r="E30" s="25" t="s">
        <v>10</v>
      </c>
      <c r="F30" s="2"/>
      <c r="G30" s="26" t="s">
        <v>5</v>
      </c>
      <c r="H30" s="6">
        <f t="shared" si="1"/>
        <v>0</v>
      </c>
      <c r="I30" s="27" t="s">
        <v>7</v>
      </c>
    </row>
    <row r="31" spans="1:10" ht="19.5" customHeight="1" x14ac:dyDescent="0.2">
      <c r="A31" s="60"/>
      <c r="B31" s="23">
        <v>8</v>
      </c>
      <c r="C31" s="51" t="s">
        <v>73</v>
      </c>
      <c r="D31" s="24">
        <v>1</v>
      </c>
      <c r="E31" s="25" t="s">
        <v>11</v>
      </c>
      <c r="F31" s="49"/>
      <c r="G31" s="25" t="s">
        <v>12</v>
      </c>
      <c r="H31" s="6">
        <f>ROUNDDOWN(D31*F31,0)</f>
        <v>0</v>
      </c>
      <c r="I31" s="27" t="s">
        <v>7</v>
      </c>
      <c r="J31" s="29" t="s">
        <v>39</v>
      </c>
    </row>
    <row r="32" spans="1:10" ht="19.5" customHeight="1" x14ac:dyDescent="0.2">
      <c r="A32" s="60"/>
      <c r="B32" s="32">
        <v>9</v>
      </c>
      <c r="C32" s="53" t="s">
        <v>23</v>
      </c>
      <c r="D32" s="33">
        <v>10</v>
      </c>
      <c r="E32" s="34" t="s">
        <v>10</v>
      </c>
      <c r="F32" s="3"/>
      <c r="G32" s="35" t="s">
        <v>5</v>
      </c>
      <c r="H32" s="7">
        <f>D32*F32</f>
        <v>0</v>
      </c>
      <c r="I32" s="36" t="s">
        <v>7</v>
      </c>
    </row>
    <row r="33" spans="1:10" ht="19.5" customHeight="1" x14ac:dyDescent="0.2">
      <c r="A33" s="59" t="s">
        <v>86</v>
      </c>
      <c r="B33" s="37"/>
      <c r="C33" s="38" t="s">
        <v>27</v>
      </c>
      <c r="D33" s="19"/>
      <c r="E33" s="20"/>
      <c r="F33" s="1"/>
      <c r="G33" s="20"/>
      <c r="H33" s="5"/>
      <c r="I33" s="22"/>
    </row>
    <row r="34" spans="1:10" ht="19.5" customHeight="1" x14ac:dyDescent="0.2">
      <c r="A34" s="60"/>
      <c r="B34" s="39" t="s">
        <v>61</v>
      </c>
      <c r="C34" s="54" t="s">
        <v>28</v>
      </c>
      <c r="D34" s="40">
        <v>2.5</v>
      </c>
      <c r="E34" s="25" t="s">
        <v>10</v>
      </c>
      <c r="F34" s="2"/>
      <c r="G34" s="26" t="s">
        <v>5</v>
      </c>
      <c r="H34" s="6">
        <f>D34*F34</f>
        <v>0</v>
      </c>
      <c r="I34" s="27" t="s">
        <v>7</v>
      </c>
    </row>
    <row r="35" spans="1:10" ht="19.5" customHeight="1" x14ac:dyDescent="0.2">
      <c r="A35" s="60"/>
      <c r="B35" s="39" t="s">
        <v>62</v>
      </c>
      <c r="C35" s="51" t="s">
        <v>43</v>
      </c>
      <c r="D35" s="24"/>
      <c r="E35" s="25"/>
      <c r="F35" s="2"/>
      <c r="G35" s="25"/>
      <c r="H35" s="6"/>
      <c r="I35" s="27"/>
    </row>
    <row r="36" spans="1:10" ht="19.5" customHeight="1" x14ac:dyDescent="0.2">
      <c r="A36" s="60"/>
      <c r="B36" s="39"/>
      <c r="C36" s="51" t="s">
        <v>34</v>
      </c>
      <c r="D36" s="24">
        <v>5</v>
      </c>
      <c r="E36" s="25" t="s">
        <v>4</v>
      </c>
      <c r="F36" s="2"/>
      <c r="G36" s="25" t="s">
        <v>5</v>
      </c>
      <c r="H36" s="6">
        <f>D36*F36</f>
        <v>0</v>
      </c>
      <c r="I36" s="27" t="s">
        <v>7</v>
      </c>
    </row>
    <row r="37" spans="1:10" ht="19.5" customHeight="1" x14ac:dyDescent="0.2">
      <c r="A37" s="60"/>
      <c r="B37" s="39"/>
      <c r="C37" s="51" t="s">
        <v>35</v>
      </c>
      <c r="D37" s="24">
        <v>10</v>
      </c>
      <c r="E37" s="25" t="s">
        <v>4</v>
      </c>
      <c r="F37" s="2"/>
      <c r="G37" s="25" t="s">
        <v>5</v>
      </c>
      <c r="H37" s="6">
        <f>D37*F37</f>
        <v>0</v>
      </c>
      <c r="I37" s="27" t="s">
        <v>7</v>
      </c>
    </row>
    <row r="38" spans="1:10" ht="19.5" customHeight="1" x14ac:dyDescent="0.2">
      <c r="A38" s="60"/>
      <c r="B38" s="39" t="s">
        <v>63</v>
      </c>
      <c r="C38" s="51" t="s">
        <v>44</v>
      </c>
      <c r="D38" s="24">
        <v>5</v>
      </c>
      <c r="E38" s="25" t="s">
        <v>32</v>
      </c>
      <c r="F38" s="2"/>
      <c r="G38" s="25" t="s">
        <v>33</v>
      </c>
      <c r="H38" s="6">
        <f>D38*F38</f>
        <v>0</v>
      </c>
      <c r="I38" s="27" t="s">
        <v>7</v>
      </c>
    </row>
    <row r="39" spans="1:10" ht="19.5" customHeight="1" x14ac:dyDescent="0.2">
      <c r="A39" s="60"/>
      <c r="B39" s="39"/>
      <c r="C39" s="52" t="s">
        <v>74</v>
      </c>
      <c r="D39" s="24"/>
      <c r="E39" s="25"/>
      <c r="F39" s="2"/>
      <c r="G39" s="25"/>
      <c r="H39" s="6"/>
      <c r="I39" s="27"/>
    </row>
    <row r="40" spans="1:10" ht="19.5" customHeight="1" x14ac:dyDescent="0.2">
      <c r="A40" s="60"/>
      <c r="B40" s="39" t="s">
        <v>78</v>
      </c>
      <c r="C40" s="51" t="s">
        <v>29</v>
      </c>
      <c r="D40" s="24">
        <v>10</v>
      </c>
      <c r="E40" s="25" t="s">
        <v>4</v>
      </c>
      <c r="F40" s="2"/>
      <c r="G40" s="25" t="s">
        <v>5</v>
      </c>
      <c r="H40" s="41">
        <f>D40*F40</f>
        <v>0</v>
      </c>
      <c r="I40" s="27" t="s">
        <v>7</v>
      </c>
    </row>
    <row r="41" spans="1:10" ht="19.5" customHeight="1" x14ac:dyDescent="0.2">
      <c r="A41" s="60"/>
      <c r="B41" s="39" t="s">
        <v>79</v>
      </c>
      <c r="C41" s="51" t="s">
        <v>30</v>
      </c>
      <c r="D41" s="24">
        <v>10</v>
      </c>
      <c r="E41" s="25" t="s">
        <v>4</v>
      </c>
      <c r="F41" s="2"/>
      <c r="G41" s="25" t="s">
        <v>5</v>
      </c>
      <c r="H41" s="41">
        <f>D41*F41</f>
        <v>0</v>
      </c>
      <c r="I41" s="27" t="s">
        <v>7</v>
      </c>
    </row>
    <row r="42" spans="1:10" ht="19.5" customHeight="1" x14ac:dyDescent="0.2">
      <c r="A42" s="60"/>
      <c r="B42" s="39" t="s">
        <v>80</v>
      </c>
      <c r="C42" s="51" t="s">
        <v>31</v>
      </c>
      <c r="D42" s="24">
        <v>10</v>
      </c>
      <c r="E42" s="25" t="s">
        <v>4</v>
      </c>
      <c r="F42" s="2"/>
      <c r="G42" s="25" t="s">
        <v>5</v>
      </c>
      <c r="H42" s="41">
        <f>D42*F42</f>
        <v>0</v>
      </c>
      <c r="I42" s="27" t="s">
        <v>7</v>
      </c>
    </row>
    <row r="43" spans="1:10" ht="19.5" customHeight="1" x14ac:dyDescent="0.2">
      <c r="A43" s="61"/>
      <c r="B43" s="42">
        <v>3</v>
      </c>
      <c r="C43" s="53" t="s">
        <v>75</v>
      </c>
      <c r="D43" s="33">
        <v>10</v>
      </c>
      <c r="E43" s="34" t="s">
        <v>4</v>
      </c>
      <c r="F43" s="3"/>
      <c r="G43" s="34" t="s">
        <v>5</v>
      </c>
      <c r="H43" s="43">
        <f>D43*F43</f>
        <v>0</v>
      </c>
      <c r="I43" s="36" t="s">
        <v>7</v>
      </c>
    </row>
    <row r="44" spans="1:10" x14ac:dyDescent="0.2">
      <c r="A44" s="64" t="s">
        <v>85</v>
      </c>
      <c r="B44" s="18">
        <v>1</v>
      </c>
      <c r="C44" s="38" t="s">
        <v>64</v>
      </c>
      <c r="D44" s="19">
        <v>2.5</v>
      </c>
      <c r="E44" s="25" t="s">
        <v>37</v>
      </c>
      <c r="F44" s="4"/>
      <c r="G44" s="21" t="s">
        <v>36</v>
      </c>
      <c r="H44" s="6">
        <f>ROUNDDOWN(D44*(F44/0.1),2)</f>
        <v>0</v>
      </c>
      <c r="I44" s="22" t="s">
        <v>7</v>
      </c>
      <c r="J44" s="29" t="s">
        <v>41</v>
      </c>
    </row>
    <row r="45" spans="1:10" x14ac:dyDescent="0.2">
      <c r="A45" s="60"/>
      <c r="B45" s="23"/>
      <c r="C45" s="51"/>
      <c r="D45" s="62" t="s">
        <v>38</v>
      </c>
      <c r="E45" s="63"/>
      <c r="F45" s="6"/>
      <c r="G45" s="26"/>
      <c r="H45" s="6"/>
      <c r="I45" s="27"/>
    </row>
    <row r="46" spans="1:10" ht="6.6" customHeight="1" x14ac:dyDescent="0.2">
      <c r="A46" s="61"/>
      <c r="B46" s="44"/>
      <c r="C46" s="45"/>
      <c r="D46" s="33"/>
      <c r="E46" s="34"/>
      <c r="F46" s="7"/>
      <c r="G46" s="34"/>
      <c r="H46" s="7"/>
      <c r="I46" s="36"/>
    </row>
    <row r="47" spans="1:10" ht="43.5" customHeight="1" thickBot="1" x14ac:dyDescent="0.25">
      <c r="F47" s="56" t="s">
        <v>8</v>
      </c>
      <c r="G47" s="57"/>
      <c r="H47" s="47">
        <f>SUM(H5:H44)</f>
        <v>0</v>
      </c>
      <c r="I47" s="48" t="s">
        <v>7</v>
      </c>
    </row>
    <row r="49" spans="4:9" x14ac:dyDescent="0.2">
      <c r="D49" s="10"/>
      <c r="E49" s="11"/>
      <c r="F49" s="10"/>
      <c r="G49" s="11"/>
      <c r="H49" s="10"/>
      <c r="I49" s="9"/>
    </row>
    <row r="50" spans="4:9" x14ac:dyDescent="0.2">
      <c r="E50" s="11"/>
    </row>
  </sheetData>
  <protectedRanges>
    <protectedRange sqref="F5:F44" name="範囲1"/>
  </protectedRanges>
  <mergeCells count="11">
    <mergeCell ref="F47:G47"/>
    <mergeCell ref="A2:I2"/>
    <mergeCell ref="A5:A9"/>
    <mergeCell ref="A10:A32"/>
    <mergeCell ref="A33:A43"/>
    <mergeCell ref="D45:E45"/>
    <mergeCell ref="A44:A46"/>
    <mergeCell ref="F3:I3"/>
    <mergeCell ref="D4:E4"/>
    <mergeCell ref="F4:G4"/>
    <mergeCell ref="H4:I4"/>
  </mergeCells>
  <phoneticPr fontId="1"/>
  <printOptions horizontalCentered="1"/>
  <pageMargins left="0.39370078740157483" right="0.19685039370078741" top="0.39370078740157483" bottom="0.19685039370078741" header="0.19685039370078741" footer="0.15748031496062992"/>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基準点算出表</vt:lpstr>
      <vt:lpstr>基準点算出表!Print_Area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PC478</dc:creator>
  <cp:lastModifiedBy>工藤 美樹</cp:lastModifiedBy>
  <cp:lastPrinted>2024-03-13T02:14:32Z</cp:lastPrinted>
  <dcterms:created xsi:type="dcterms:W3CDTF">1997-01-08T22:48:59Z</dcterms:created>
  <dcterms:modified xsi:type="dcterms:W3CDTF">2024-03-14T01:52:07Z</dcterms:modified>
</cp:coreProperties>
</file>